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PROCELNICA\Zajednički dokumenti\2024.g\SJEDNICE OPĆINSKOG VIJEĆA\19. SJEDNICA\MOBES KVALITETA - OBJAVA\REBALANS\"/>
    </mc:Choice>
  </mc:AlternateContent>
  <xr:revisionPtr revIDLastSave="0" documentId="13_ncr:1_{92650001-41D2-458E-9BF4-CFFA14B7E5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F50" i="1"/>
  <c r="F49" i="1"/>
  <c r="F48" i="1"/>
  <c r="E48" i="1"/>
  <c r="D48" i="1"/>
  <c r="F46" i="1"/>
  <c r="F45" i="1"/>
  <c r="E45" i="1"/>
  <c r="D45" i="1"/>
  <c r="F41" i="1"/>
  <c r="F40" i="1"/>
  <c r="E40" i="1"/>
  <c r="D40" i="1"/>
  <c r="F37" i="1"/>
  <c r="F36" i="1"/>
  <c r="F35" i="1"/>
  <c r="F34" i="1" s="1"/>
  <c r="D34" i="1"/>
  <c r="F26" i="1"/>
  <c r="F25" i="1"/>
  <c r="F24" i="1" s="1"/>
  <c r="D24" i="1"/>
  <c r="F52" i="1" l="1"/>
  <c r="E52" i="1" s="1"/>
  <c r="E34" i="1"/>
</calcChain>
</file>

<file path=xl/sharedStrings.xml><?xml version="1.0" encoding="utf-8"?>
<sst xmlns="http://schemas.openxmlformats.org/spreadsheetml/2006/main" count="69" uniqueCount="57">
  <si>
    <t xml:space="preserve">Temeljem članka 49. Zakona poljoprivrednom zemljištu ("Narodne novine", broj 20/18, 115/18, 98/19, 57/22) i članka  34. Statuta  Općine  </t>
  </si>
  <si>
    <t xml:space="preserve">Martinska Ves ("Službeni vjesnik", broj 42/13, 38/14, 5/18, 6/20, 12/21) Općinsko vijeće Općine Martinska Ves, na svojoj 19. sjednici </t>
  </si>
  <si>
    <t>održanoj 18.prosinca 2024. godine donosi</t>
  </si>
  <si>
    <t xml:space="preserve">                                      </t>
  </si>
  <si>
    <t xml:space="preserve"> IZMJENE I DOPUNE PROGRAMA</t>
  </si>
  <si>
    <t xml:space="preserve">KORIŠTENJA SREDSTAVA OSTVARENIH OD ZAKUPA, PRODAJE, </t>
  </si>
  <si>
    <t xml:space="preserve">PRODAJE IZRAVNOM POGODBOM, PRIVREMENOG KORIŠTENJA  </t>
  </si>
  <si>
    <t>I DAVANJA NA KORIŠTENJE IZRAVNOM POGODBOM</t>
  </si>
  <si>
    <t xml:space="preserve"> </t>
  </si>
  <si>
    <t xml:space="preserve">POLJOPRIVREDNOG ZEMLJIŠTA U VLASNIŠTVU  </t>
  </si>
  <si>
    <t>REPUBLIKE  HRVATSKE U 2024. GODINI</t>
  </si>
  <si>
    <t xml:space="preserve">                                                      Članak1.</t>
  </si>
  <si>
    <t xml:space="preserve">      Ovim  Programom  utvrđuje  se  opis  i  opseg  poslova  vezanih  za  razvoj  poljoprivrede  na  području</t>
  </si>
  <si>
    <t>Općine  Martinska  Ves  s  procjenom  troškova  i  izvorima  financiranja.</t>
  </si>
  <si>
    <t xml:space="preserve">                                                      Članak 2.</t>
  </si>
  <si>
    <r>
      <t xml:space="preserve">      Za  navedene  djelatnosti  planira  se  ukupno utrošiti  </t>
    </r>
    <r>
      <rPr>
        <sz val="10"/>
        <rFont val="Arial"/>
        <family val="2"/>
        <charset val="238"/>
      </rPr>
      <t xml:space="preserve"> 128.328  eura</t>
    </r>
    <r>
      <rPr>
        <sz val="10"/>
        <rFont val="Arial"/>
        <family val="2"/>
      </rPr>
      <t>, prema izvorima kako je navedeno u</t>
    </r>
  </si>
  <si>
    <t>tablici.</t>
  </si>
  <si>
    <t xml:space="preserve">                                                      Članak 3.</t>
  </si>
  <si>
    <t xml:space="preserve">       Obim radova s financijskim vrijednostima planiran je kako slijedi:</t>
  </si>
  <si>
    <t>Aktivnost</t>
  </si>
  <si>
    <t>Konto</t>
  </si>
  <si>
    <t xml:space="preserve">O p i s   </t>
  </si>
  <si>
    <t>Plan               2024.</t>
  </si>
  <si>
    <t>Izmjene plana</t>
  </si>
  <si>
    <t>Novi Plan 2024.</t>
  </si>
  <si>
    <t>Izvori financiranja</t>
  </si>
  <si>
    <t>Prihodi od zakupa polj.zemljišta</t>
  </si>
  <si>
    <t>Prodaja polj. zemljišta</t>
  </si>
  <si>
    <t>Sredstva šumskog doprinosa</t>
  </si>
  <si>
    <t>Sredstva općinskog proračuna</t>
  </si>
  <si>
    <t>Opis poljoprivredne djelatnosti</t>
  </si>
  <si>
    <t>UREĐENJE ZEMLJIŠTA</t>
  </si>
  <si>
    <t>A100501</t>
  </si>
  <si>
    <t>Održavanje poljoprivredne infrastrukture</t>
  </si>
  <si>
    <t xml:space="preserve">Materijal za održavanje </t>
  </si>
  <si>
    <t>Usluge tekućeg održavanja</t>
  </si>
  <si>
    <t>Radovi na investicijskom održavanju poljskih puteva</t>
  </si>
  <si>
    <t>Ostale usluge-natječajna dokumentacija</t>
  </si>
  <si>
    <t>A100502</t>
  </si>
  <si>
    <t>Odvodnja atmosferskih voda</t>
  </si>
  <si>
    <t>Usluge održavanja propusta</t>
  </si>
  <si>
    <t>NAKNADE POLJOPRIVREDNICIMA</t>
  </si>
  <si>
    <t>Elementarne nepogode</t>
  </si>
  <si>
    <t>Ost.naknade iz pror.u novcu</t>
  </si>
  <si>
    <t>Razvoj poljoprivrede</t>
  </si>
  <si>
    <t>Subvencije piljoprivrednicima</t>
  </si>
  <si>
    <t>Tekuće donacije</t>
  </si>
  <si>
    <t>Ukupno:</t>
  </si>
  <si>
    <t xml:space="preserve">                                                      Članak 4.</t>
  </si>
  <si>
    <t>Ove Izmjene i dopune programa stupaju na snagu osmog dana od dana objave u "Službenom vjesniku" Općine Martinska Ves.</t>
  </si>
  <si>
    <t xml:space="preserve">KLASA: 320-02/24-01/100 </t>
  </si>
  <si>
    <t>URBROJ: 2176-15-01/1-24-1</t>
  </si>
  <si>
    <t xml:space="preserve">U Martinskoj Vesi, 18.prosinca 2024. godine                               </t>
  </si>
  <si>
    <t xml:space="preserve">          OPĆINA MARTINSKA VES</t>
  </si>
  <si>
    <t xml:space="preserve">               OPĆINSKO VIJEĆE</t>
  </si>
  <si>
    <t>PREDSJEDNIK:</t>
  </si>
  <si>
    <t xml:space="preserve">                                                                                                       Mario Turek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</si>
</sst>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/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/>
    <xf numFmtId="0" fontId="1" fillId="0" borderId="0" xfId="1"/>
    <xf numFmtId="0" fontId="1" fillId="2" borderId="0" xfId="1" applyFill="1"/>
    <xf numFmtId="0" fontId="3" fillId="0" borderId="0" xfId="0" applyFont="1" applyAlignment="1">
      <alignment horizontal="justify" vertical="center"/>
    </xf>
    <xf numFmtId="0" fontId="1" fillId="3" borderId="0" xfId="1" applyFill="1" applyAlignment="1">
      <alignment horizontal="left" wrapText="1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1" fillId="3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0" xfId="0" applyFont="1" applyFill="1"/>
    <xf numFmtId="0" fontId="2" fillId="2" borderId="0" xfId="1" quotePrefix="1" applyFont="1" applyFill="1" applyAlignment="1">
      <alignment horizontal="left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2" fontId="5" fillId="0" borderId="2" xfId="2" applyNumberFormat="1" applyFont="1" applyBorder="1" applyAlignment="1">
      <alignment horizontal="center" wrapText="1"/>
    </xf>
    <xf numFmtId="2" fontId="5" fillId="0" borderId="3" xfId="2" applyNumberFormat="1" applyFont="1" applyBorder="1" applyAlignment="1">
      <alignment horizontal="center" wrapText="1"/>
    </xf>
    <xf numFmtId="0" fontId="1" fillId="0" borderId="0" xfId="2"/>
    <xf numFmtId="0" fontId="6" fillId="4" borderId="4" xfId="2" applyFont="1" applyFill="1" applyBorder="1"/>
    <xf numFmtId="0" fontId="6" fillId="4" borderId="5" xfId="2" applyFont="1" applyFill="1" applyBorder="1"/>
    <xf numFmtId="0" fontId="7" fillId="4" borderId="5" xfId="2" applyFont="1" applyFill="1" applyBorder="1"/>
    <xf numFmtId="3" fontId="5" fillId="4" borderId="5" xfId="2" applyNumberFormat="1" applyFont="1" applyFill="1" applyBorder="1"/>
    <xf numFmtId="3" fontId="5" fillId="4" borderId="6" xfId="2" applyNumberFormat="1" applyFont="1" applyFill="1" applyBorder="1"/>
    <xf numFmtId="3" fontId="5" fillId="4" borderId="7" xfId="2" applyNumberFormat="1" applyFont="1" applyFill="1" applyBorder="1"/>
    <xf numFmtId="0" fontId="1" fillId="0" borderId="8" xfId="2" applyBorder="1"/>
    <xf numFmtId="0" fontId="1" fillId="0" borderId="9" xfId="2" applyBorder="1" applyAlignment="1">
      <alignment horizontal="center"/>
    </xf>
    <xf numFmtId="0" fontId="1" fillId="0" borderId="9" xfId="2" applyBorder="1"/>
    <xf numFmtId="3" fontId="1" fillId="0" borderId="9" xfId="2" applyNumberFormat="1" applyBorder="1"/>
    <xf numFmtId="3" fontId="1" fillId="2" borderId="10" xfId="2" applyNumberFormat="1" applyFill="1" applyBorder="1"/>
    <xf numFmtId="3" fontId="1" fillId="0" borderId="10" xfId="2" applyNumberFormat="1" applyBorder="1"/>
    <xf numFmtId="0" fontId="7" fillId="4" borderId="8" xfId="2" applyFont="1" applyFill="1" applyBorder="1"/>
    <xf numFmtId="0" fontId="7" fillId="4" borderId="9" xfId="2" applyFont="1" applyFill="1" applyBorder="1" applyAlignment="1">
      <alignment horizontal="center"/>
    </xf>
    <xf numFmtId="0" fontId="7" fillId="4" borderId="9" xfId="2" applyFont="1" applyFill="1" applyBorder="1"/>
    <xf numFmtId="3" fontId="7" fillId="4" borderId="9" xfId="2" applyNumberFormat="1" applyFont="1" applyFill="1" applyBorder="1"/>
    <xf numFmtId="3" fontId="7" fillId="4" borderId="11" xfId="2" applyNumberFormat="1" applyFont="1" applyFill="1" applyBorder="1"/>
    <xf numFmtId="3" fontId="7" fillId="4" borderId="10" xfId="2" applyNumberFormat="1" applyFont="1" applyFill="1" applyBorder="1"/>
    <xf numFmtId="0" fontId="7" fillId="0" borderId="9" xfId="2" applyFont="1" applyBorder="1"/>
    <xf numFmtId="0" fontId="5" fillId="5" borderId="8" xfId="2" applyFont="1" applyFill="1" applyBorder="1"/>
    <xf numFmtId="0" fontId="5" fillId="5" borderId="9" xfId="2" applyFont="1" applyFill="1" applyBorder="1" applyAlignment="1">
      <alignment horizontal="center"/>
    </xf>
    <xf numFmtId="0" fontId="5" fillId="5" borderId="9" xfId="2" applyFont="1" applyFill="1" applyBorder="1"/>
    <xf numFmtId="3" fontId="5" fillId="5" borderId="9" xfId="2" applyNumberFormat="1" applyFont="1" applyFill="1" applyBorder="1"/>
    <xf numFmtId="3" fontId="5" fillId="5" borderId="10" xfId="2" applyNumberFormat="1" applyFont="1" applyFill="1" applyBorder="1"/>
    <xf numFmtId="0" fontId="5" fillId="0" borderId="8" xfId="2" applyFont="1" applyBorder="1"/>
    <xf numFmtId="3" fontId="1" fillId="3" borderId="10" xfId="2" applyNumberFormat="1" applyFill="1" applyBorder="1"/>
    <xf numFmtId="2" fontId="5" fillId="5" borderId="8" xfId="2" applyNumberFormat="1" applyFont="1" applyFill="1" applyBorder="1"/>
    <xf numFmtId="1" fontId="5" fillId="5" borderId="9" xfId="2" applyNumberFormat="1" applyFont="1" applyFill="1" applyBorder="1" applyAlignment="1">
      <alignment horizontal="center"/>
    </xf>
    <xf numFmtId="2" fontId="8" fillId="5" borderId="9" xfId="2" applyNumberFormat="1" applyFont="1" applyFill="1" applyBorder="1"/>
    <xf numFmtId="2" fontId="1" fillId="0" borderId="8" xfId="2" applyNumberFormat="1" applyBorder="1"/>
    <xf numFmtId="1" fontId="1" fillId="0" borderId="9" xfId="2" applyNumberFormat="1" applyBorder="1" applyAlignment="1">
      <alignment horizontal="center"/>
    </xf>
    <xf numFmtId="2" fontId="1" fillId="0" borderId="9" xfId="2" applyNumberFormat="1" applyBorder="1"/>
    <xf numFmtId="0" fontId="5" fillId="0" borderId="9" xfId="2" applyFont="1" applyBorder="1"/>
    <xf numFmtId="0" fontId="5" fillId="6" borderId="9" xfId="2" applyFont="1" applyFill="1" applyBorder="1"/>
    <xf numFmtId="3" fontId="5" fillId="6" borderId="9" xfId="2" applyNumberFormat="1" applyFont="1" applyFill="1" applyBorder="1"/>
    <xf numFmtId="3" fontId="5" fillId="6" borderId="10" xfId="2" applyNumberFormat="1" applyFont="1" applyFill="1" applyBorder="1"/>
    <xf numFmtId="0" fontId="1" fillId="3" borderId="9" xfId="2" applyFill="1" applyBorder="1" applyAlignment="1">
      <alignment horizontal="center"/>
    </xf>
    <xf numFmtId="0" fontId="1" fillId="3" borderId="9" xfId="2" applyFill="1" applyBorder="1"/>
    <xf numFmtId="3" fontId="1" fillId="3" borderId="9" xfId="2" applyNumberFormat="1" applyFill="1" applyBorder="1"/>
    <xf numFmtId="0" fontId="5" fillId="5" borderId="12" xfId="2" applyFont="1" applyFill="1" applyBorder="1"/>
    <xf numFmtId="0" fontId="5" fillId="5" borderId="13" xfId="2" applyFont="1" applyFill="1" applyBorder="1" applyAlignment="1">
      <alignment horizontal="center"/>
    </xf>
    <xf numFmtId="0" fontId="5" fillId="5" borderId="13" xfId="2" applyFont="1" applyFill="1" applyBorder="1"/>
    <xf numFmtId="3" fontId="5" fillId="5" borderId="13" xfId="2" applyNumberFormat="1" applyFont="1" applyFill="1" applyBorder="1"/>
    <xf numFmtId="3" fontId="5" fillId="5" borderId="14" xfId="2" applyNumberFormat="1" applyFont="1" applyFill="1" applyBorder="1"/>
    <xf numFmtId="0" fontId="2" fillId="2" borderId="15" xfId="1" applyFont="1" applyFill="1" applyBorder="1"/>
    <xf numFmtId="0" fontId="2" fillId="2" borderId="0" xfId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0" fillId="0" borderId="0" xfId="0"/>
  </cellXfs>
  <cellStyles count="3">
    <cellStyle name="Normal_MVPRO2013-REB1 2" xfId="1" xr:uid="{A5A7B083-3310-459C-AA0B-A51C855A6BA8}"/>
    <cellStyle name="Normalno" xfId="0" builtinId="0"/>
    <cellStyle name="Normalno 2" xfId="2" xr:uid="{00CC6BC5-7E15-459F-B1C2-46F96084A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43" workbookViewId="0">
      <selection activeCell="K11" sqref="K11"/>
    </sheetView>
  </sheetViews>
  <sheetFormatPr defaultRowHeight="14.4" x14ac:dyDescent="0.3"/>
  <cols>
    <col min="3" max="3" width="53.88671875" customWidth="1"/>
  </cols>
  <sheetData>
    <row r="1" spans="1:9" s="4" customFormat="1" x14ac:dyDescent="0.3">
      <c r="A1" s="1" t="s">
        <v>0</v>
      </c>
      <c r="B1" s="1"/>
      <c r="C1" s="2"/>
      <c r="D1" s="2"/>
      <c r="E1" s="3"/>
      <c r="F1"/>
    </row>
    <row r="2" spans="1:9" s="4" customFormat="1" ht="13.2" x14ac:dyDescent="0.25">
      <c r="A2" s="1" t="s">
        <v>1</v>
      </c>
      <c r="B2" s="1"/>
      <c r="C2" s="1"/>
      <c r="D2" s="1"/>
      <c r="E2" s="5"/>
    </row>
    <row r="3" spans="1:9" s="4" customFormat="1" ht="13.2" x14ac:dyDescent="0.25">
      <c r="A3" s="4" t="s">
        <v>2</v>
      </c>
      <c r="E3" s="5"/>
    </row>
    <row r="4" spans="1:9" s="4" customFormat="1" ht="13.8" x14ac:dyDescent="0.25">
      <c r="E4" s="5"/>
      <c r="I4" s="6"/>
    </row>
    <row r="5" spans="1:9" s="4" customFormat="1" ht="13.2" x14ac:dyDescent="0.25">
      <c r="A5" s="1" t="s">
        <v>3</v>
      </c>
      <c r="B5" s="1"/>
      <c r="C5" s="1"/>
      <c r="D5" s="1"/>
      <c r="E5" s="5"/>
    </row>
    <row r="6" spans="1:9" s="4" customFormat="1" ht="13.2" x14ac:dyDescent="0.25">
      <c r="A6" s="1"/>
      <c r="B6" s="1"/>
      <c r="C6" s="1"/>
      <c r="D6" s="1"/>
      <c r="E6" s="5"/>
    </row>
    <row r="7" spans="1:9" s="4" customFormat="1" ht="15" customHeight="1" x14ac:dyDescent="0.3">
      <c r="A7" s="7"/>
      <c r="B7" s="8"/>
      <c r="C7" s="9" t="s">
        <v>4</v>
      </c>
      <c r="D7" s="8"/>
      <c r="E7" s="8"/>
      <c r="F7" s="8"/>
    </row>
    <row r="8" spans="1:9" s="4" customFormat="1" ht="15" customHeight="1" x14ac:dyDescent="0.3">
      <c r="A8" s="7"/>
      <c r="B8" s="10"/>
      <c r="C8" s="11" t="s">
        <v>5</v>
      </c>
      <c r="D8" s="10"/>
      <c r="E8" s="8"/>
      <c r="F8" s="8"/>
    </row>
    <row r="9" spans="1:9" s="4" customFormat="1" ht="15" customHeight="1" x14ac:dyDescent="0.3">
      <c r="A9" s="7"/>
      <c r="B9" s="10"/>
      <c r="C9" s="11" t="s">
        <v>6</v>
      </c>
      <c r="D9" s="10"/>
      <c r="E9" s="8"/>
      <c r="F9" s="8"/>
    </row>
    <row r="10" spans="1:9" s="4" customFormat="1" ht="15" customHeight="1" x14ac:dyDescent="0.3">
      <c r="A10" s="7"/>
      <c r="B10" s="10"/>
      <c r="C10" s="12" t="s">
        <v>7</v>
      </c>
      <c r="D10" s="10"/>
      <c r="E10" s="8"/>
      <c r="F10" s="13" t="s">
        <v>8</v>
      </c>
    </row>
    <row r="11" spans="1:9" s="4" customFormat="1" ht="15" customHeight="1" x14ac:dyDescent="0.3">
      <c r="A11" s="7"/>
      <c r="B11" s="10"/>
      <c r="C11" s="12" t="s">
        <v>9</v>
      </c>
      <c r="D11" s="10"/>
      <c r="E11" s="8"/>
      <c r="F11" s="13"/>
    </row>
    <row r="12" spans="1:9" s="4" customFormat="1" ht="15" customHeight="1" x14ac:dyDescent="0.3">
      <c r="A12" s="7"/>
      <c r="B12" s="10"/>
      <c r="C12" s="12" t="s">
        <v>10</v>
      </c>
      <c r="D12" s="10"/>
      <c r="E12" s="8"/>
      <c r="F12" s="13"/>
    </row>
    <row r="13" spans="1:9" s="4" customFormat="1" ht="13.2" x14ac:dyDescent="0.25">
      <c r="A13" s="1"/>
      <c r="B13" s="1"/>
      <c r="C13" s="1"/>
      <c r="D13" s="1"/>
      <c r="E13" s="5"/>
    </row>
    <row r="14" spans="1:9" s="4" customFormat="1" ht="13.2" x14ac:dyDescent="0.25">
      <c r="A14" s="1" t="s">
        <v>11</v>
      </c>
      <c r="B14" s="1"/>
      <c r="C14" s="1"/>
      <c r="D14" s="1"/>
      <c r="E14" s="5"/>
    </row>
    <row r="15" spans="1:9" s="4" customFormat="1" ht="13.2" x14ac:dyDescent="0.25">
      <c r="A15" s="1" t="s">
        <v>12</v>
      </c>
      <c r="B15" s="1"/>
      <c r="C15" s="1"/>
      <c r="D15" s="1"/>
      <c r="E15" s="5"/>
    </row>
    <row r="16" spans="1:9" s="4" customFormat="1" ht="13.2" x14ac:dyDescent="0.25">
      <c r="A16" s="1" t="s">
        <v>13</v>
      </c>
      <c r="B16" s="1"/>
      <c r="C16" s="1"/>
      <c r="D16" s="1"/>
      <c r="E16" s="5"/>
    </row>
    <row r="17" spans="1:6" s="4" customFormat="1" ht="13.2" x14ac:dyDescent="0.25">
      <c r="A17" s="1" t="s">
        <v>14</v>
      </c>
      <c r="B17" s="1"/>
      <c r="C17" s="1"/>
      <c r="D17" s="1"/>
      <c r="E17" s="5"/>
    </row>
    <row r="18" spans="1:6" s="4" customFormat="1" ht="13.2" x14ac:dyDescent="0.25">
      <c r="A18" s="14" t="s">
        <v>15</v>
      </c>
      <c r="B18" s="1"/>
      <c r="C18" s="1"/>
      <c r="D18" s="1"/>
      <c r="E18" s="5"/>
    </row>
    <row r="19" spans="1:6" s="4" customFormat="1" ht="13.2" x14ac:dyDescent="0.25">
      <c r="A19" s="1" t="s">
        <v>16</v>
      </c>
      <c r="B19" s="1"/>
      <c r="C19" s="1"/>
      <c r="D19" s="1"/>
      <c r="E19" s="5"/>
    </row>
    <row r="20" spans="1:6" s="4" customFormat="1" ht="13.2" x14ac:dyDescent="0.25">
      <c r="A20" s="1" t="s">
        <v>17</v>
      </c>
      <c r="B20" s="1"/>
      <c r="C20" s="1"/>
      <c r="D20" s="1"/>
      <c r="E20" s="5"/>
    </row>
    <row r="21" spans="1:6" s="4" customFormat="1" ht="13.2" x14ac:dyDescent="0.25">
      <c r="A21" s="1" t="s">
        <v>18</v>
      </c>
      <c r="B21" s="1"/>
      <c r="C21" s="1"/>
      <c r="D21" s="1"/>
      <c r="E21" s="5"/>
    </row>
    <row r="22" spans="1:6" s="4" customFormat="1" ht="13.8" thickBot="1" x14ac:dyDescent="0.3">
      <c r="A22" s="1"/>
      <c r="B22" s="1"/>
      <c r="C22" s="1"/>
      <c r="D22" s="1"/>
      <c r="E22" s="5"/>
    </row>
    <row r="23" spans="1:6" s="19" customFormat="1" ht="40.200000000000003" thickBot="1" x14ac:dyDescent="0.3">
      <c r="A23" s="15" t="s">
        <v>19</v>
      </c>
      <c r="B23" s="16" t="s">
        <v>20</v>
      </c>
      <c r="C23" s="16" t="s">
        <v>21</v>
      </c>
      <c r="D23" s="17" t="s">
        <v>22</v>
      </c>
      <c r="E23" s="17" t="s">
        <v>23</v>
      </c>
      <c r="F23" s="18" t="s">
        <v>24</v>
      </c>
    </row>
    <row r="24" spans="1:6" s="19" customFormat="1" ht="13.2" x14ac:dyDescent="0.25">
      <c r="A24" s="20"/>
      <c r="B24" s="21"/>
      <c r="C24" s="22" t="s">
        <v>25</v>
      </c>
      <c r="D24" s="23">
        <f>SUM(D25:D28)</f>
        <v>127758</v>
      </c>
      <c r="E24" s="24">
        <v>570</v>
      </c>
      <c r="F24" s="25">
        <f>SUM(F25:F29)</f>
        <v>128328</v>
      </c>
    </row>
    <row r="25" spans="1:6" s="19" customFormat="1" ht="13.2" x14ac:dyDescent="0.25">
      <c r="A25" s="26"/>
      <c r="B25" s="27">
        <v>64222</v>
      </c>
      <c r="C25" s="28" t="s">
        <v>26</v>
      </c>
      <c r="D25" s="29">
        <v>100000</v>
      </c>
      <c r="E25" s="29">
        <v>548</v>
      </c>
      <c r="F25" s="30">
        <f>SUM(D25:E25)</f>
        <v>100548</v>
      </c>
    </row>
    <row r="26" spans="1:6" s="19" customFormat="1" ht="13.2" x14ac:dyDescent="0.25">
      <c r="A26" s="26"/>
      <c r="B26" s="27">
        <v>71111</v>
      </c>
      <c r="C26" s="28" t="s">
        <v>27</v>
      </c>
      <c r="D26" s="29">
        <v>10000</v>
      </c>
      <c r="E26" s="29">
        <v>-8000</v>
      </c>
      <c r="F26" s="30">
        <f>SUM(D26:E26)</f>
        <v>2000</v>
      </c>
    </row>
    <row r="27" spans="1:6" s="19" customFormat="1" ht="13.2" x14ac:dyDescent="0.25">
      <c r="A27" s="26"/>
      <c r="B27" s="27">
        <v>65241</v>
      </c>
      <c r="C27" s="28" t="s">
        <v>28</v>
      </c>
      <c r="D27" s="29">
        <v>2820</v>
      </c>
      <c r="E27" s="29">
        <v>9997</v>
      </c>
      <c r="F27" s="30">
        <v>12817</v>
      </c>
    </row>
    <row r="28" spans="1:6" s="19" customFormat="1" ht="13.2" x14ac:dyDescent="0.25">
      <c r="A28" s="26"/>
      <c r="B28" s="27"/>
      <c r="C28" s="28" t="s">
        <v>29</v>
      </c>
      <c r="D28" s="29">
        <v>14938</v>
      </c>
      <c r="E28" s="29">
        <v>-1975</v>
      </c>
      <c r="F28" s="30">
        <v>12963</v>
      </c>
    </row>
    <row r="29" spans="1:6" s="19" customFormat="1" ht="13.2" x14ac:dyDescent="0.25">
      <c r="A29" s="26"/>
      <c r="B29" s="27"/>
      <c r="C29" s="28"/>
      <c r="D29" s="29"/>
      <c r="E29" s="29" t="s">
        <v>8</v>
      </c>
      <c r="F29" s="31"/>
    </row>
    <row r="30" spans="1:6" s="19" customFormat="1" ht="13.2" x14ac:dyDescent="0.25">
      <c r="A30" s="32"/>
      <c r="B30" s="33"/>
      <c r="C30" s="34" t="s">
        <v>30</v>
      </c>
      <c r="D30" s="35"/>
      <c r="E30" s="36" t="s">
        <v>8</v>
      </c>
      <c r="F30" s="37"/>
    </row>
    <row r="31" spans="1:6" s="19" customFormat="1" ht="13.2" x14ac:dyDescent="0.25">
      <c r="A31" s="26"/>
      <c r="B31" s="27"/>
      <c r="C31" s="28"/>
      <c r="D31" s="29"/>
      <c r="E31" s="29" t="s">
        <v>8</v>
      </c>
      <c r="F31" s="31"/>
    </row>
    <row r="32" spans="1:6" s="19" customFormat="1" ht="13.2" x14ac:dyDescent="0.25">
      <c r="A32" s="26"/>
      <c r="B32" s="27"/>
      <c r="C32" s="38" t="s">
        <v>31</v>
      </c>
      <c r="D32" s="29"/>
      <c r="E32" s="29" t="s">
        <v>8</v>
      </c>
      <c r="F32" s="31"/>
    </row>
    <row r="33" spans="1:6" s="19" customFormat="1" ht="13.2" x14ac:dyDescent="0.25">
      <c r="A33" s="26"/>
      <c r="B33" s="27"/>
      <c r="C33" s="28"/>
      <c r="D33" s="29"/>
      <c r="E33" s="29" t="s">
        <v>8</v>
      </c>
      <c r="F33" s="31"/>
    </row>
    <row r="34" spans="1:6" s="19" customFormat="1" ht="13.2" x14ac:dyDescent="0.25">
      <c r="A34" s="39" t="s">
        <v>32</v>
      </c>
      <c r="B34" s="40"/>
      <c r="C34" s="41" t="s">
        <v>33</v>
      </c>
      <c r="D34" s="42">
        <f>SUM(D35:D39)</f>
        <v>107504</v>
      </c>
      <c r="E34" s="42">
        <f>F34-D34</f>
        <v>-139</v>
      </c>
      <c r="F34" s="43">
        <f>SUM(F35:F39)</f>
        <v>107365</v>
      </c>
    </row>
    <row r="35" spans="1:6" s="19" customFormat="1" ht="13.2" x14ac:dyDescent="0.25">
      <c r="A35" s="44"/>
      <c r="B35" s="27">
        <v>32241</v>
      </c>
      <c r="C35" s="28" t="s">
        <v>34</v>
      </c>
      <c r="D35" s="29">
        <v>6636</v>
      </c>
      <c r="E35" s="29">
        <v>0</v>
      </c>
      <c r="F35" s="45">
        <f>SUM(D35:E35)</f>
        <v>6636</v>
      </c>
    </row>
    <row r="36" spans="1:6" s="19" customFormat="1" ht="13.2" x14ac:dyDescent="0.25">
      <c r="A36" s="26"/>
      <c r="B36" s="27">
        <v>32321</v>
      </c>
      <c r="C36" s="28" t="s">
        <v>35</v>
      </c>
      <c r="D36" s="29">
        <v>13272</v>
      </c>
      <c r="E36" s="29">
        <v>0</v>
      </c>
      <c r="F36" s="45">
        <f>SUM(D36:E36)</f>
        <v>13272</v>
      </c>
    </row>
    <row r="37" spans="1:6" s="19" customFormat="1" ht="13.2" x14ac:dyDescent="0.25">
      <c r="A37" s="26"/>
      <c r="B37" s="27">
        <v>32321</v>
      </c>
      <c r="C37" s="28" t="s">
        <v>36</v>
      </c>
      <c r="D37" s="29">
        <v>79633</v>
      </c>
      <c r="E37" s="29">
        <v>-139</v>
      </c>
      <c r="F37" s="45">
        <f>SUM(D37:E37)</f>
        <v>79494</v>
      </c>
    </row>
    <row r="38" spans="1:6" s="19" customFormat="1" ht="13.2" x14ac:dyDescent="0.25">
      <c r="A38" s="26"/>
      <c r="B38" s="27">
        <v>32379</v>
      </c>
      <c r="C38" s="28" t="s">
        <v>37</v>
      </c>
      <c r="D38" s="29">
        <v>7963</v>
      </c>
      <c r="E38" s="29">
        <v>0</v>
      </c>
      <c r="F38" s="45">
        <v>7963</v>
      </c>
    </row>
    <row r="39" spans="1:6" s="19" customFormat="1" ht="13.2" x14ac:dyDescent="0.25">
      <c r="A39" s="26"/>
      <c r="B39" s="27"/>
      <c r="C39" s="28"/>
      <c r="D39" s="29"/>
      <c r="E39" s="29"/>
      <c r="F39" s="30"/>
    </row>
    <row r="40" spans="1:6" s="19" customFormat="1" ht="13.2" x14ac:dyDescent="0.25">
      <c r="A40" s="46" t="s">
        <v>38</v>
      </c>
      <c r="B40" s="47"/>
      <c r="C40" s="48" t="s">
        <v>39</v>
      </c>
      <c r="D40" s="42">
        <f>SUM(D41:D41)</f>
        <v>1327</v>
      </c>
      <c r="E40" s="42">
        <f>F40-D40</f>
        <v>0</v>
      </c>
      <c r="F40" s="43">
        <f>SUM(F41:F41)</f>
        <v>1327</v>
      </c>
    </row>
    <row r="41" spans="1:6" s="19" customFormat="1" ht="13.2" x14ac:dyDescent="0.25">
      <c r="A41" s="49"/>
      <c r="B41" s="50">
        <v>32321</v>
      </c>
      <c r="C41" s="51" t="s">
        <v>40</v>
      </c>
      <c r="D41" s="29">
        <v>1327</v>
      </c>
      <c r="E41" s="29">
        <v>0</v>
      </c>
      <c r="F41" s="45">
        <f>SUM(D41:E41)</f>
        <v>1327</v>
      </c>
    </row>
    <row r="42" spans="1:6" s="19" customFormat="1" ht="13.2" x14ac:dyDescent="0.25">
      <c r="A42" s="26"/>
      <c r="B42" s="27"/>
      <c r="C42" s="28"/>
      <c r="D42" s="29"/>
      <c r="E42" s="29" t="s">
        <v>8</v>
      </c>
      <c r="F42" s="31"/>
    </row>
    <row r="43" spans="1:6" s="19" customFormat="1" ht="13.2" x14ac:dyDescent="0.25">
      <c r="A43" s="26"/>
      <c r="B43" s="27"/>
      <c r="C43" s="38" t="s">
        <v>41</v>
      </c>
      <c r="D43" s="29"/>
      <c r="E43" s="29" t="s">
        <v>8</v>
      </c>
      <c r="F43" s="31"/>
    </row>
    <row r="44" spans="1:6" s="19" customFormat="1" ht="13.2" x14ac:dyDescent="0.25">
      <c r="A44" s="26"/>
      <c r="B44" s="27"/>
      <c r="C44" s="52"/>
      <c r="D44" s="29"/>
      <c r="E44" s="29" t="s">
        <v>8</v>
      </c>
      <c r="F44" s="31"/>
    </row>
    <row r="45" spans="1:6" s="19" customFormat="1" ht="13.2" x14ac:dyDescent="0.25">
      <c r="A45" s="39" t="s">
        <v>32</v>
      </c>
      <c r="B45" s="40"/>
      <c r="C45" s="41" t="s">
        <v>42</v>
      </c>
      <c r="D45" s="42">
        <f>SUM(D46)</f>
        <v>3000</v>
      </c>
      <c r="E45" s="42">
        <f>F45-D45</f>
        <v>0</v>
      </c>
      <c r="F45" s="43">
        <f>SUM(F46)</f>
        <v>3000</v>
      </c>
    </row>
    <row r="46" spans="1:6" s="19" customFormat="1" ht="13.2" x14ac:dyDescent="0.25">
      <c r="A46" s="26"/>
      <c r="B46" s="27">
        <v>37219</v>
      </c>
      <c r="C46" s="28" t="s">
        <v>43</v>
      </c>
      <c r="D46" s="29">
        <v>3000</v>
      </c>
      <c r="E46" s="29">
        <v>0</v>
      </c>
      <c r="F46" s="45">
        <f>SUM(D46:E46)</f>
        <v>3000</v>
      </c>
    </row>
    <row r="47" spans="1:6" s="19" customFormat="1" ht="13.2" x14ac:dyDescent="0.25">
      <c r="A47" s="26"/>
      <c r="B47" s="27"/>
      <c r="C47" s="28"/>
      <c r="D47" s="29"/>
      <c r="E47" s="29" t="s">
        <v>8</v>
      </c>
      <c r="F47" s="31"/>
    </row>
    <row r="48" spans="1:6" s="19" customFormat="1" ht="13.2" x14ac:dyDescent="0.25">
      <c r="A48" s="39" t="s">
        <v>32</v>
      </c>
      <c r="B48" s="40"/>
      <c r="C48" s="53" t="s">
        <v>44</v>
      </c>
      <c r="D48" s="54">
        <f>SUM(D49:D50)</f>
        <v>15927</v>
      </c>
      <c r="E48" s="54">
        <f>F48-D48</f>
        <v>709</v>
      </c>
      <c r="F48" s="55">
        <f>SUM(F49:F50)</f>
        <v>16636</v>
      </c>
    </row>
    <row r="49" spans="1:6" s="19" customFormat="1" ht="13.2" x14ac:dyDescent="0.25">
      <c r="A49" s="26"/>
      <c r="B49" s="56">
        <v>35231</v>
      </c>
      <c r="C49" s="57" t="s">
        <v>45</v>
      </c>
      <c r="D49" s="58">
        <v>6636</v>
      </c>
      <c r="E49" s="58">
        <v>0</v>
      </c>
      <c r="F49" s="45">
        <f>SUM(D49:E49)</f>
        <v>6636</v>
      </c>
    </row>
    <row r="50" spans="1:6" s="19" customFormat="1" ht="13.2" x14ac:dyDescent="0.25">
      <c r="A50" s="26"/>
      <c r="B50" s="27">
        <v>38117</v>
      </c>
      <c r="C50" s="57" t="s">
        <v>46</v>
      </c>
      <c r="D50" s="29">
        <v>9291</v>
      </c>
      <c r="E50" s="29">
        <v>709</v>
      </c>
      <c r="F50" s="45">
        <f>SUM(D50:E50)</f>
        <v>10000</v>
      </c>
    </row>
    <row r="51" spans="1:6" s="19" customFormat="1" ht="13.2" x14ac:dyDescent="0.25">
      <c r="A51" s="26"/>
      <c r="B51" s="27"/>
      <c r="C51" s="28"/>
      <c r="D51" s="29"/>
      <c r="E51" s="29" t="s">
        <v>8</v>
      </c>
      <c r="F51" s="31"/>
    </row>
    <row r="52" spans="1:6" s="19" customFormat="1" ht="13.8" thickBot="1" x14ac:dyDescent="0.3">
      <c r="A52" s="59"/>
      <c r="B52" s="60"/>
      <c r="C52" s="61" t="s">
        <v>47</v>
      </c>
      <c r="D52" s="62">
        <f>SUM(D34,D40,D45,D48)</f>
        <v>127758</v>
      </c>
      <c r="E52" s="62">
        <f>F52-D52</f>
        <v>570</v>
      </c>
      <c r="F52" s="63">
        <f>SUM(F34,F40,F45,F48)</f>
        <v>128328</v>
      </c>
    </row>
    <row r="53" spans="1:6" s="4" customFormat="1" ht="13.2" x14ac:dyDescent="0.25">
      <c r="A53" s="64"/>
      <c r="B53" s="64"/>
      <c r="C53" s="64"/>
      <c r="D53" s="64"/>
      <c r="E53" s="5"/>
    </row>
    <row r="54" spans="1:6" s="4" customFormat="1" ht="13.2" x14ac:dyDescent="0.25">
      <c r="A54" s="1" t="s">
        <v>48</v>
      </c>
      <c r="B54" s="1"/>
      <c r="C54" s="1"/>
      <c r="D54" s="1"/>
      <c r="E54" s="5"/>
    </row>
    <row r="55" spans="1:6" s="4" customFormat="1" ht="13.2" x14ac:dyDescent="0.25">
      <c r="A55" s="1" t="s">
        <v>49</v>
      </c>
      <c r="B55" s="1"/>
      <c r="C55" s="1"/>
      <c r="D55" s="1"/>
      <c r="E55" s="5"/>
    </row>
    <row r="56" spans="1:6" s="4" customFormat="1" ht="13.2" x14ac:dyDescent="0.25">
      <c r="A56" s="1"/>
      <c r="B56" s="1"/>
      <c r="C56" s="1"/>
      <c r="D56" s="1"/>
      <c r="E56" s="5"/>
    </row>
    <row r="57" spans="1:6" s="4" customFormat="1" ht="13.2" x14ac:dyDescent="0.25">
      <c r="A57" s="65" t="s">
        <v>50</v>
      </c>
      <c r="B57" s="1"/>
      <c r="C57" s="1"/>
      <c r="D57" s="1"/>
      <c r="E57" s="5"/>
    </row>
    <row r="58" spans="1:6" s="4" customFormat="1" ht="13.2" x14ac:dyDescent="0.25">
      <c r="A58" s="65" t="s">
        <v>51</v>
      </c>
      <c r="B58" s="1"/>
      <c r="C58" s="1"/>
      <c r="D58" s="1"/>
      <c r="E58" s="5"/>
    </row>
    <row r="59" spans="1:6" s="4" customFormat="1" ht="13.2" x14ac:dyDescent="0.25">
      <c r="A59" s="1" t="s">
        <v>52</v>
      </c>
      <c r="B59" s="1"/>
      <c r="C59" s="1"/>
      <c r="D59" s="1"/>
      <c r="E59" s="5"/>
    </row>
    <row r="60" spans="1:6" s="4" customFormat="1" ht="13.2" x14ac:dyDescent="0.25">
      <c r="A60" s="1"/>
      <c r="B60" s="1"/>
      <c r="C60" s="1"/>
      <c r="D60" s="1"/>
      <c r="E60" s="5"/>
    </row>
    <row r="61" spans="1:6" s="4" customFormat="1" ht="13.2" x14ac:dyDescent="0.25">
      <c r="A61" s="1"/>
      <c r="B61" s="1"/>
      <c r="C61" s="1" t="s">
        <v>53</v>
      </c>
      <c r="D61" s="1"/>
      <c r="E61" s="5"/>
    </row>
    <row r="62" spans="1:6" s="4" customFormat="1" ht="13.2" x14ac:dyDescent="0.25">
      <c r="A62" s="1"/>
      <c r="B62" s="1"/>
      <c r="C62" s="1" t="s">
        <v>54</v>
      </c>
      <c r="D62" s="1"/>
      <c r="E62" s="5"/>
    </row>
    <row r="63" spans="1:6" s="4" customFormat="1" ht="13.2" x14ac:dyDescent="0.25">
      <c r="A63" s="1"/>
      <c r="B63" s="1"/>
      <c r="C63" s="1"/>
      <c r="D63" s="1"/>
      <c r="E63" s="5"/>
    </row>
    <row r="64" spans="1:6" s="4" customFormat="1" ht="13.2" x14ac:dyDescent="0.25">
      <c r="A64" s="1"/>
      <c r="B64" s="1"/>
      <c r="C64" s="1"/>
      <c r="D64" s="1" t="s">
        <v>55</v>
      </c>
      <c r="E64" s="5"/>
    </row>
    <row r="65" spans="1:6" s="4" customFormat="1" x14ac:dyDescent="0.3">
      <c r="A65" s="1"/>
      <c r="B65" s="1"/>
      <c r="C65" s="66" t="s">
        <v>56</v>
      </c>
      <c r="D65" s="66"/>
      <c r="E65" s="67"/>
      <c r="F65"/>
    </row>
  </sheetData>
  <mergeCells count="1">
    <mergeCell ref="C65:E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2024-12-19T10:03:00Z</dcterms:modified>
</cp:coreProperties>
</file>